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GEREKLİ DOSYALAR\YOL RAPORLARI\YOL RAPORU 2024\12. ARALIK\"/>
    </mc:Choice>
  </mc:AlternateContent>
  <xr:revisionPtr revIDLastSave="0" documentId="13_ncr:1_{0A789F47-AEE5-4436-9B6F-07AD565CBE7A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<sst xmlns="http://schemas.openxmlformats.org/spreadsheetml/2006/main" count="47" uniqueCount="41">
  <si>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</si>
  <si>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</si>
  <si>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</si>
  <si>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</si>
  <si>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</si>
  <si>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</si>
  <si>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</si>
  <si>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</si>
  <si>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</si>
  <si>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</si>
  <si>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</si>
  <si>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</si>
  <si>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</si>
  <si>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</si>
  <si>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</si>
  <si>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</si>
  <si>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</si>
  <si>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</si>
  <si>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</si>
  <si>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</si>
  <si>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</si>
  <si>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</si>
  <si>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</si>
  <si>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</si>
  <si>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</si>
  <si>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</si>
  <si>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</si>
  <si>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</si>
  <si>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</si>
  <si>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</si>
  <si>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</si>
  <si>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</si>
  <si>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</si>
  <si>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</si>
  <si>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</si>
  <si>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</si>
  <si>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KENAN  YILDIRIM</t>
  </si>
  <si>
    <t>42 FPH 25</t>
  </si>
  <si>
    <t>GAZİANTEP SEFERİ</t>
  </si>
  <si>
    <t>AS METAL</t>
  </si>
  <si>
    <t>HGS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</si>
</sst>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E10" sqref="E10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36</v>
      </c>
      <c r="C2" s="55"/>
      <c r="D2" s="2" t="s">
        <v>2</v>
      </c>
      <c r="E2" s="56" t="s">
        <v>38</v>
      </c>
      <c r="F2" s="56"/>
      <c r="G2" s="56"/>
      <c r="H2" s="56"/>
      <c r="I2" s="56"/>
      <c r="J2" s="56"/>
      <c r="K2" s="3" t="s">
        <v>3</v>
      </c>
      <c r="L2" s="4">
        <v>45645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>
        <v>45645</v>
      </c>
      <c r="D5" s="11"/>
      <c r="E5" s="12">
        <v>222000</v>
      </c>
      <c r="F5" s="1"/>
      <c r="G5" s="13" t="str">
        <f t="shared" ref="G5" si="0">IF(A5="","",(A5))</f>
        <v>AS METAL</v>
      </c>
      <c r="H5" s="12">
        <v>222000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/>
      <c r="B6" s="50"/>
      <c r="C6" s="48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/>
      <c r="B7" s="50"/>
      <c r="C7" s="48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/>
      <c r="B8" s="50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6677.76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37</v>
      </c>
      <c r="C22" s="27"/>
      <c r="D22" s="16" t="s">
        <v>16</v>
      </c>
      <c r="E22" s="17">
        <f>SUM(E5:E21)</f>
        <v>222000</v>
      </c>
      <c r="F22" s="1"/>
      <c r="G22" s="16" t="s">
        <v>16</v>
      </c>
      <c r="H22" s="17">
        <f>SUM(H5:H19)</f>
        <v>222000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462888</v>
      </c>
      <c r="D25" s="18">
        <v>464002</v>
      </c>
      <c r="E25" s="19">
        <f>IF(C25="","",SUM(D25-C25))</f>
        <v>1114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5432.76</v>
      </c>
      <c r="D26" s="21"/>
      <c r="E26" s="20">
        <f>IF(C26="","",SUM(C26/E25))</f>
        <v>4.8768043087971273</v>
      </c>
      <c r="F26" s="1"/>
      <c r="G26" s="11" t="s">
        <v>25</v>
      </c>
      <c r="H26" s="12">
        <v>1500</v>
      </c>
      <c r="I26" s="12">
        <v>3932.76</v>
      </c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6677.76</v>
      </c>
      <c r="D27" s="21"/>
      <c r="E27" s="22">
        <f>SUM(C27/E22)</f>
        <v>3.0080000000000003E-2</v>
      </c>
      <c r="F27" s="1"/>
      <c r="G27" s="11" t="s">
        <v>27</v>
      </c>
      <c r="H27" s="12">
        <v>1020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40</v>
      </c>
      <c r="H28" s="12">
        <v>225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2745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219255</v>
      </c>
      <c r="D36" s="1"/>
      <c r="E36" s="1"/>
      <c r="F36" s="1"/>
      <c r="G36" s="26" t="s">
        <v>30</v>
      </c>
      <c r="H36" s="15">
        <f>IF(H33="","",SUM(H22-H33))</f>
        <v>219255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2024-12-23T09:00:46Z</cp:lastPrinted>
  <dcterms:created xsi:type="dcterms:W3CDTF">2022-08-24T05:29:34Z</dcterms:created>
  <dcterms:modified xsi:type="dcterms:W3CDTF">2024-12-23T09:00:47Z</dcterms:modified>
</cp:coreProperties>
</file>